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5300" windowHeight="73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46" i="1" l="1"/>
  <c r="G45" i="1"/>
  <c r="G44" i="1"/>
  <c r="G35" i="1"/>
  <c r="G36" i="1"/>
  <c r="G37" i="1"/>
  <c r="G38" i="1"/>
  <c r="G39" i="1"/>
  <c r="G40" i="1"/>
  <c r="G41" i="1"/>
  <c r="G42" i="1"/>
  <c r="G34" i="1"/>
  <c r="G32" i="1"/>
  <c r="G30" i="1"/>
  <c r="G28" i="1"/>
  <c r="G23" i="1"/>
  <c r="G24" i="1"/>
  <c r="G25" i="1"/>
  <c r="G26" i="1"/>
  <c r="G22" i="1"/>
  <c r="G18" i="1"/>
  <c r="G19" i="1"/>
  <c r="G20" i="1"/>
  <c r="G17" i="1"/>
  <c r="G13" i="1"/>
  <c r="G15" i="1"/>
  <c r="G12" i="1"/>
  <c r="G10" i="1"/>
  <c r="G9" i="1"/>
  <c r="G6" i="1"/>
  <c r="G7" i="1"/>
  <c r="G5" i="1"/>
  <c r="G46" i="1" l="1"/>
</calcChain>
</file>

<file path=xl/sharedStrings.xml><?xml version="1.0" encoding="utf-8"?>
<sst xmlns="http://schemas.openxmlformats.org/spreadsheetml/2006/main" count="128" uniqueCount="85">
  <si>
    <t>Lp.</t>
  </si>
  <si>
    <t>J.m.</t>
  </si>
  <si>
    <t>Ilość</t>
  </si>
  <si>
    <t>Wartość brutto</t>
  </si>
  <si>
    <t>4</t>
  </si>
  <si>
    <t>5</t>
  </si>
  <si>
    <t>7</t>
  </si>
  <si>
    <t>8</t>
  </si>
  <si>
    <t>[5 x 6]</t>
  </si>
  <si>
    <t>szt</t>
  </si>
  <si>
    <t>EP.1</t>
  </si>
  <si>
    <t>Sieciowe uzbrojenie terenu</t>
  </si>
  <si>
    <t>EP.2.</t>
  </si>
  <si>
    <t>Budynek oczyszczalni ścieków</t>
  </si>
  <si>
    <t>EP.3.</t>
  </si>
  <si>
    <t>Budynek stacji pomp</t>
  </si>
  <si>
    <t>EP.4.</t>
  </si>
  <si>
    <t>EP.5.</t>
  </si>
  <si>
    <t>Budynek magazynu gazów technicznych</t>
  </si>
  <si>
    <t>Rozchodowa stacja paliw</t>
  </si>
  <si>
    <t>Konstrukcja przełożenia stacji paliw</t>
  </si>
  <si>
    <t>EP.6.</t>
  </si>
  <si>
    <t>EP.7.</t>
  </si>
  <si>
    <t>Magazyn energii</t>
  </si>
  <si>
    <t>EP.8.</t>
  </si>
  <si>
    <t>Maszt flagowy</t>
  </si>
  <si>
    <t>Budynek śluzy agregatów</t>
  </si>
  <si>
    <t>EP.9.</t>
  </si>
  <si>
    <t>EP.10.</t>
  </si>
  <si>
    <t>Maszt antenowy</t>
  </si>
  <si>
    <t xml:space="preserve">Płyta drogowa żelbetowa 100 x 300 x 15 cm </t>
  </si>
  <si>
    <t>Korytko żelbetowe K00.01  o wymiarach 47 x60 x100 cm</t>
  </si>
  <si>
    <t>Płyta pokrywy koryta P00.01 o wymiarach 17 x60 x100 cm</t>
  </si>
  <si>
    <t>Załącznik 1 do OPZ, rys. ARCT_PZT_K_100-102_00_KORYTA INSTALACYJNE_ARCT_PZT_K_100 _DETALE ZESTAWIENIE</t>
  </si>
  <si>
    <t>Załącznik 1 do OPZ, rys.  ARCT_PZT_K_100-102_00_KORYTA INSTALACYJNE_ARCT_PZT_K_101_K00.01_KORYTO_OSŁONOWE</t>
  </si>
  <si>
    <t>Załącznik 1 do OPZ, rys. ARCT_PZT_K_100-102_00_KORYTA INSTALACYJNE_ARCT_PZT_K_102_P00.01_PŁYTA_POKRYWY</t>
  </si>
  <si>
    <t>Stopa fundamentowa SF00.01</t>
  </si>
  <si>
    <t>Belka podwalinowa BP00.01</t>
  </si>
  <si>
    <t>Załącznik 2 do OPZ, rys. ARCT_OS_K_100_00_SF00.01</t>
  </si>
  <si>
    <t>Załącznik 2 do OPZ, rys. ARCT_OS_K_101_00_BP00.01</t>
  </si>
  <si>
    <t>Stopa fundamentowa SF00.02</t>
  </si>
  <si>
    <t>Załącznik 3 do OPZ, rys.ARCT_BSP_K_101_00_SF00.02_Stopa fundamentowa prefabrykowana</t>
  </si>
  <si>
    <t>Załącznik 3 do OPZ, rys.ARCT_BSP_K_100_00_BP00.01_Belka prefabrykowana</t>
  </si>
  <si>
    <t>Załącznik 4 do OPZ, rys.ARCT_MGT_K_100_00_SF00.01</t>
  </si>
  <si>
    <t>Załącznik 5 do OPZ, rys. ARCT_RS_K_100_00_SF00.01_Stopa fundamentowa prefabrykowana</t>
  </si>
  <si>
    <t>Załącznik 5 do OPZ, rys. ARCT_RS_K_101_00_BF00.01_BLOK FUNDAMENTOWY</t>
  </si>
  <si>
    <t>Blok fundamentowy BF00.02</t>
  </si>
  <si>
    <t>Blok fundamentowy BF00.01</t>
  </si>
  <si>
    <t>Blok fundamentowy BF00.03</t>
  </si>
  <si>
    <t>Blok fundamentowy BF00.04</t>
  </si>
  <si>
    <t>Blok fundamentowy BF00.05</t>
  </si>
  <si>
    <t>Załącznik 6 do OPZ, rys. ARCT_S_K_101_00_BF00.01_BLOK FUNDAMENTOWY</t>
  </si>
  <si>
    <t>Załącznik 6 do OPZ, rys. ARCT_S_K_107_00_BF00.02_BLOK FUNDAMENTOWY</t>
  </si>
  <si>
    <t>Załącznik 6 do OPZ, rys. ARCT_S_K_108_00_BF00.02_BLOK FUNDAMENTOWY</t>
  </si>
  <si>
    <t>Załącznik 6 do OPZ, rys. ARCT_S_K_109_00_BF00.04_BLOK FUNDAMENTOWY</t>
  </si>
  <si>
    <t>Załącznik 6 do OPZ, rys. ARCT_S_K_110_00_BF00.05_BLOK FUNDAMENTOWY</t>
  </si>
  <si>
    <t>Załącznik 5 do OPZ, rys. ARCT_RS_K_102_00_BF00.02_BLOK FUNDAMENTOWY</t>
  </si>
  <si>
    <t>Załącznik 5 do OPZ, rys. ARCT_RS_K_103_00_BF00.03_BLOK FUNDAMENTOWY</t>
  </si>
  <si>
    <t>Agregat kontenerowy</t>
  </si>
  <si>
    <t>Załącznik 7 do OPZ, rys.ARCT_ME_K_100_00_SF00.01</t>
  </si>
  <si>
    <t>Załącznik 8 do OPZ, rys.ARCT_AK_K_100_00_SF00.01</t>
  </si>
  <si>
    <t>Załącznik 9 do OPZ, rys.ARCT_MF_K_100_00_SF00.01_Stopa fundamentowa</t>
  </si>
  <si>
    <t>Stopa fundamentowa SF00.03</t>
  </si>
  <si>
    <t>Belka podwalinowa BP00.14</t>
  </si>
  <si>
    <t>Belka podwalinowa BP00.15</t>
  </si>
  <si>
    <t>Belka podwalinowa BP00.16</t>
  </si>
  <si>
    <t>Belka podwalinowa BP00.17</t>
  </si>
  <si>
    <t>Belka podwalinowa BP00.18</t>
  </si>
  <si>
    <t>Belka podwalinowa BP00.19</t>
  </si>
  <si>
    <t>Załącznik 10 do OPZ, rys. ARCT_HASL_K_008_00_SF00.01</t>
  </si>
  <si>
    <t>Załącznik 10 do OPZ, rys. ARCT_HASL_K_009_00_SF00.02</t>
  </si>
  <si>
    <t>Załącznik 10 do OPZ, rys. ARCT_HASL_K_010_00_SF00.03</t>
  </si>
  <si>
    <t>Załącznik 10 do OPZ, rys. ARCT_HASL_K_011_00_BP00.14</t>
  </si>
  <si>
    <t>Załącznik 10 do OPZ, rys. ARCT_HASL_K_012_00_BP00.15</t>
  </si>
  <si>
    <t>Załącznik 10 do OPZ, rys. ARCT_HASL_K_013_00_BP00.16</t>
  </si>
  <si>
    <t>Załącznik 10 do OPZ, rys. ARCT_HASL_K_014_00_BP00.17</t>
  </si>
  <si>
    <t>Załącznik 10 do OPZ, rys. ARCT_HASL_K_015_00_BP00.18</t>
  </si>
  <si>
    <t>Załącznik 10 do OPZ, rys. ARCT_HASL_K_016_00_BP00.19</t>
  </si>
  <si>
    <t>EP.11.</t>
  </si>
  <si>
    <t>Załącznik 11 do OPZ, rys. ARCT_MST_K_100_00_SF00.01</t>
  </si>
  <si>
    <t>Załącznik 11 do OPZ, rys. ARCT_MST_K_100_01_SF00.02</t>
  </si>
  <si>
    <t>Nazwa Prefabrykatu</t>
  </si>
  <si>
    <t>Opis</t>
  </si>
  <si>
    <t>Oferowany termin realizacji - nie więcej niż 40 dni na poszczególną pozycję [dni]</t>
  </si>
  <si>
    <t>Maksymalna cena jedn.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</si>
</sst>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solid">
        <fgColor indexed="4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0" fillId="3" borderId="0"/>
  </cellStyleXfs>
  <cellXfs count="29">
    <xf numFmtId="0" fontId="0" fillId="0" borderId="0" xfId="0"/>
    <xf numFmtId="1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3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" fontId="5" fillId="5" borderId="5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9" fontId="2" fillId="2" borderId="1" xfId="2" applyNumberFormat="1" applyFont="1" applyFill="1" applyBorder="1" applyAlignment="1" applyProtection="1">
      <alignment horizontal="center"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1" fontId="4" fillId="4" borderId="9" xfId="1" applyNumberFormat="1" applyFont="1" applyFill="1" applyBorder="1" applyAlignment="1">
      <alignment horizontal="center" wrapText="1"/>
    </xf>
    <xf numFmtId="1" fontId="4" fillId="4" borderId="10" xfId="1" applyNumberFormat="1" applyFont="1" applyFill="1" applyBorder="1" applyAlignment="1">
      <alignment horizontal="center" wrapText="1"/>
    </xf>
    <xf numFmtId="1" fontId="4" fillId="4" borderId="2" xfId="1" applyNumberFormat="1" applyFont="1" applyFill="1" applyBorder="1" applyAlignment="1">
      <alignment horizontal="center" wrapText="1"/>
    </xf>
    <xf numFmtId="1" fontId="4" fillId="4" borderId="3" xfId="1" applyNumberFormat="1" applyFont="1" applyFill="1" applyBorder="1" applyAlignment="1">
      <alignment horizontal="center" wrapText="1"/>
    </xf>
    <xf numFmtId="1" fontId="4" fillId="4" borderId="4" xfId="1" applyNumberFormat="1" applyFont="1" applyFill="1" applyBorder="1" applyAlignment="1">
      <alignment horizontal="center" wrapText="1"/>
    </xf>
    <xf numFmtId="1" fontId="4" fillId="5" borderId="6" xfId="1" applyNumberFormat="1" applyFont="1" applyFill="1" applyBorder="1" applyAlignment="1">
      <alignment horizontal="center" wrapText="1"/>
    </xf>
    <xf numFmtId="1" fontId="4" fillId="5" borderId="7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Good" xfId="3"/>
    <cellStyle name="Excel Built-in Normal" xfId="1"/>
    <cellStyle name="Normalny" xfId="0" builtinId="0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27" sqref="J27"/>
    </sheetView>
  </sheetViews>
  <sheetFormatPr defaultRowHeight="15"/>
  <cols>
    <col min="2" max="2" width="37.140625" customWidth="1"/>
    <col min="3" max="3" width="58.42578125" customWidth="1"/>
    <col min="5" max="5" width="11.42578125" customWidth="1"/>
    <col min="7" max="7" width="25.28515625" customWidth="1"/>
    <col min="8" max="8" width="34.5703125" customWidth="1"/>
  </cols>
  <sheetData>
    <row r="1" spans="1:8" ht="38.25">
      <c r="A1" s="21" t="s">
        <v>0</v>
      </c>
      <c r="B1" s="21" t="s">
        <v>81</v>
      </c>
      <c r="C1" s="21" t="s">
        <v>82</v>
      </c>
      <c r="D1" s="12" t="s">
        <v>1</v>
      </c>
      <c r="E1" s="12" t="s">
        <v>84</v>
      </c>
      <c r="F1" s="12" t="s">
        <v>2</v>
      </c>
      <c r="G1" s="12" t="s">
        <v>3</v>
      </c>
      <c r="H1" s="21" t="s">
        <v>83</v>
      </c>
    </row>
    <row r="2" spans="1:8">
      <c r="A2" s="22">
        <v>1</v>
      </c>
      <c r="B2" s="22">
        <v>2</v>
      </c>
      <c r="C2" s="22">
        <v>3</v>
      </c>
      <c r="D2" s="13" t="s">
        <v>4</v>
      </c>
      <c r="E2" s="13" t="s">
        <v>5</v>
      </c>
      <c r="F2" s="22">
        <v>6</v>
      </c>
      <c r="G2" s="12" t="s">
        <v>6</v>
      </c>
      <c r="H2" s="22" t="s">
        <v>7</v>
      </c>
    </row>
    <row r="3" spans="1:8">
      <c r="A3" s="22"/>
      <c r="B3" s="22"/>
      <c r="C3" s="22"/>
      <c r="D3" s="13"/>
      <c r="E3" s="13"/>
      <c r="F3" s="22"/>
      <c r="G3" s="12" t="s">
        <v>8</v>
      </c>
      <c r="H3" s="22"/>
    </row>
    <row r="4" spans="1:8">
      <c r="A4" s="10" t="s">
        <v>10</v>
      </c>
      <c r="B4" s="19" t="s">
        <v>11</v>
      </c>
      <c r="C4" s="20"/>
      <c r="D4" s="20"/>
      <c r="E4" s="20"/>
      <c r="F4" s="20"/>
      <c r="G4" s="20"/>
      <c r="H4" s="20"/>
    </row>
    <row r="5" spans="1:8" ht="22.5">
      <c r="A5" s="1">
        <v>1</v>
      </c>
      <c r="B5" s="2" t="s">
        <v>30</v>
      </c>
      <c r="C5" s="2" t="s">
        <v>33</v>
      </c>
      <c r="D5" s="3" t="s">
        <v>9</v>
      </c>
      <c r="E5" s="27"/>
      <c r="F5" s="4">
        <v>145</v>
      </c>
      <c r="G5" s="25">
        <f>E5*F5</f>
        <v>0</v>
      </c>
      <c r="H5" s="23"/>
    </row>
    <row r="6" spans="1:8" ht="22.5">
      <c r="A6" s="5">
        <v>2</v>
      </c>
      <c r="B6" s="2" t="s">
        <v>31</v>
      </c>
      <c r="C6" s="2" t="s">
        <v>34</v>
      </c>
      <c r="D6" s="3" t="s">
        <v>9</v>
      </c>
      <c r="E6" s="27"/>
      <c r="F6" s="4">
        <v>510</v>
      </c>
      <c r="G6" s="25">
        <f t="shared" ref="G6:G7" si="0">E6*F6</f>
        <v>0</v>
      </c>
      <c r="H6" s="23"/>
    </row>
    <row r="7" spans="1:8" ht="22.5">
      <c r="A7" s="5">
        <v>3</v>
      </c>
      <c r="B7" s="2" t="s">
        <v>32</v>
      </c>
      <c r="C7" s="2" t="s">
        <v>35</v>
      </c>
      <c r="D7" s="3" t="s">
        <v>9</v>
      </c>
      <c r="E7" s="27"/>
      <c r="F7" s="4">
        <v>510</v>
      </c>
      <c r="G7" s="25">
        <f t="shared" si="0"/>
        <v>0</v>
      </c>
      <c r="H7" s="23"/>
    </row>
    <row r="8" spans="1:8">
      <c r="A8" s="9" t="s">
        <v>12</v>
      </c>
      <c r="B8" s="16" t="s">
        <v>13</v>
      </c>
      <c r="C8" s="17"/>
      <c r="D8" s="17"/>
      <c r="E8" s="17"/>
      <c r="F8" s="17"/>
      <c r="G8" s="17"/>
      <c r="H8" s="18"/>
    </row>
    <row r="9" spans="1:8">
      <c r="A9" s="5">
        <v>1</v>
      </c>
      <c r="B9" s="6" t="s">
        <v>36</v>
      </c>
      <c r="C9" s="7" t="s">
        <v>38</v>
      </c>
      <c r="D9" s="8" t="s">
        <v>9</v>
      </c>
      <c r="E9" s="27"/>
      <c r="F9" s="8">
        <v>10</v>
      </c>
      <c r="G9" s="25">
        <f>E9*F9</f>
        <v>0</v>
      </c>
      <c r="H9" s="23"/>
    </row>
    <row r="10" spans="1:8">
      <c r="A10" s="5">
        <v>2</v>
      </c>
      <c r="B10" s="6" t="s">
        <v>37</v>
      </c>
      <c r="C10" s="7" t="s">
        <v>39</v>
      </c>
      <c r="D10" s="8" t="s">
        <v>9</v>
      </c>
      <c r="E10" s="27"/>
      <c r="F10" s="8">
        <v>2</v>
      </c>
      <c r="G10" s="25">
        <f>E10*F10</f>
        <v>0</v>
      </c>
      <c r="H10" s="23"/>
    </row>
    <row r="11" spans="1:8">
      <c r="A11" s="9" t="s">
        <v>14</v>
      </c>
      <c r="B11" s="14" t="s">
        <v>15</v>
      </c>
      <c r="C11" s="15"/>
      <c r="D11" s="15"/>
      <c r="E11" s="15"/>
      <c r="F11" s="15"/>
      <c r="G11" s="15"/>
      <c r="H11" s="15"/>
    </row>
    <row r="12" spans="1:8" ht="22.5">
      <c r="A12" s="5">
        <v>1</v>
      </c>
      <c r="B12" s="6" t="s">
        <v>40</v>
      </c>
      <c r="C12" s="7" t="s">
        <v>41</v>
      </c>
      <c r="D12" s="8" t="s">
        <v>9</v>
      </c>
      <c r="E12" s="27"/>
      <c r="F12" s="8">
        <v>4</v>
      </c>
      <c r="G12" s="25">
        <f>E12*F12</f>
        <v>0</v>
      </c>
      <c r="H12" s="23"/>
    </row>
    <row r="13" spans="1:8">
      <c r="A13" s="5">
        <v>2</v>
      </c>
      <c r="B13" s="6" t="s">
        <v>37</v>
      </c>
      <c r="C13" s="7" t="s">
        <v>42</v>
      </c>
      <c r="D13" s="8" t="s">
        <v>9</v>
      </c>
      <c r="E13" s="27"/>
      <c r="F13" s="8">
        <v>2</v>
      </c>
      <c r="G13" s="25">
        <f>E13*F13</f>
        <v>0</v>
      </c>
      <c r="H13" s="23"/>
    </row>
    <row r="14" spans="1:8">
      <c r="A14" s="9" t="s">
        <v>16</v>
      </c>
      <c r="B14" s="16" t="s">
        <v>18</v>
      </c>
      <c r="C14" s="17"/>
      <c r="D14" s="17"/>
      <c r="E14" s="17"/>
      <c r="F14" s="17"/>
      <c r="G14" s="17"/>
      <c r="H14" s="17"/>
    </row>
    <row r="15" spans="1:8">
      <c r="A15" s="5">
        <v>1</v>
      </c>
      <c r="B15" s="6" t="s">
        <v>36</v>
      </c>
      <c r="C15" s="7" t="s">
        <v>43</v>
      </c>
      <c r="D15" s="8" t="s">
        <v>9</v>
      </c>
      <c r="E15" s="27"/>
      <c r="F15" s="8">
        <v>2</v>
      </c>
      <c r="G15" s="25">
        <f>E15*F15</f>
        <v>0</v>
      </c>
      <c r="H15" s="23"/>
    </row>
    <row r="16" spans="1:8">
      <c r="A16" s="9" t="s">
        <v>17</v>
      </c>
      <c r="B16" s="16" t="s">
        <v>19</v>
      </c>
      <c r="C16" s="17"/>
      <c r="D16" s="17"/>
      <c r="E16" s="17"/>
      <c r="F16" s="17"/>
      <c r="G16" s="17"/>
      <c r="H16" s="18"/>
    </row>
    <row r="17" spans="1:8" ht="22.5">
      <c r="A17" s="1">
        <v>1</v>
      </c>
      <c r="B17" s="6" t="s">
        <v>36</v>
      </c>
      <c r="C17" s="7" t="s">
        <v>44</v>
      </c>
      <c r="D17" s="8" t="s">
        <v>9</v>
      </c>
      <c r="E17" s="27"/>
      <c r="F17" s="24">
        <v>8</v>
      </c>
      <c r="G17" s="25">
        <f>E17*F17</f>
        <v>0</v>
      </c>
      <c r="H17" s="23"/>
    </row>
    <row r="18" spans="1:8">
      <c r="A18" s="5">
        <v>2</v>
      </c>
      <c r="B18" s="6" t="s">
        <v>47</v>
      </c>
      <c r="C18" s="7" t="s">
        <v>45</v>
      </c>
      <c r="D18" s="8" t="s">
        <v>9</v>
      </c>
      <c r="E18" s="27"/>
      <c r="F18" s="24">
        <v>5</v>
      </c>
      <c r="G18" s="25">
        <f t="shared" ref="G18:G20" si="1">E18*F18</f>
        <v>0</v>
      </c>
      <c r="H18" s="23"/>
    </row>
    <row r="19" spans="1:8">
      <c r="A19" s="5">
        <v>3</v>
      </c>
      <c r="B19" s="6" t="s">
        <v>46</v>
      </c>
      <c r="C19" s="7" t="s">
        <v>56</v>
      </c>
      <c r="D19" s="8" t="s">
        <v>9</v>
      </c>
      <c r="E19" s="27"/>
      <c r="F19" s="24">
        <v>5</v>
      </c>
      <c r="G19" s="25">
        <f t="shared" si="1"/>
        <v>0</v>
      </c>
      <c r="H19" s="23"/>
    </row>
    <row r="20" spans="1:8">
      <c r="A20" s="1">
        <v>4</v>
      </c>
      <c r="B20" s="6" t="s">
        <v>48</v>
      </c>
      <c r="C20" s="7" t="s">
        <v>57</v>
      </c>
      <c r="D20" s="8" t="s">
        <v>9</v>
      </c>
      <c r="E20" s="27"/>
      <c r="F20" s="24">
        <v>1</v>
      </c>
      <c r="G20" s="25">
        <f t="shared" si="1"/>
        <v>0</v>
      </c>
      <c r="H20" s="23"/>
    </row>
    <row r="21" spans="1:8">
      <c r="A21" s="9" t="s">
        <v>21</v>
      </c>
      <c r="B21" s="16" t="s">
        <v>20</v>
      </c>
      <c r="C21" s="17"/>
      <c r="D21" s="17"/>
      <c r="E21" s="17"/>
      <c r="F21" s="17"/>
      <c r="G21" s="17"/>
      <c r="H21" s="17"/>
    </row>
    <row r="22" spans="1:8">
      <c r="A22" s="1">
        <v>1</v>
      </c>
      <c r="B22" s="6" t="s">
        <v>47</v>
      </c>
      <c r="C22" s="7" t="s">
        <v>51</v>
      </c>
      <c r="D22" s="8" t="s">
        <v>9</v>
      </c>
      <c r="E22" s="27"/>
      <c r="F22" s="24">
        <v>1</v>
      </c>
      <c r="G22" s="25">
        <f>E22*F22</f>
        <v>0</v>
      </c>
      <c r="H22" s="23"/>
    </row>
    <row r="23" spans="1:8">
      <c r="A23" s="5">
        <v>2</v>
      </c>
      <c r="B23" s="6" t="s">
        <v>46</v>
      </c>
      <c r="C23" s="11" t="s">
        <v>52</v>
      </c>
      <c r="D23" s="8" t="s">
        <v>9</v>
      </c>
      <c r="E23" s="27"/>
      <c r="F23" s="24">
        <v>2</v>
      </c>
      <c r="G23" s="25">
        <f t="shared" ref="G23:G26" si="2">E23*F23</f>
        <v>0</v>
      </c>
      <c r="H23" s="23"/>
    </row>
    <row r="24" spans="1:8">
      <c r="A24" s="5">
        <v>3</v>
      </c>
      <c r="B24" s="6" t="s">
        <v>48</v>
      </c>
      <c r="C24" s="7" t="s">
        <v>53</v>
      </c>
      <c r="D24" s="8" t="s">
        <v>9</v>
      </c>
      <c r="E24" s="27"/>
      <c r="F24" s="24">
        <v>1</v>
      </c>
      <c r="G24" s="25">
        <f t="shared" si="2"/>
        <v>0</v>
      </c>
      <c r="H24" s="23"/>
    </row>
    <row r="25" spans="1:8">
      <c r="A25" s="1">
        <v>4</v>
      </c>
      <c r="B25" s="6" t="s">
        <v>49</v>
      </c>
      <c r="C25" s="7" t="s">
        <v>54</v>
      </c>
      <c r="D25" s="8" t="s">
        <v>9</v>
      </c>
      <c r="E25" s="27"/>
      <c r="F25" s="24">
        <v>1</v>
      </c>
      <c r="G25" s="25">
        <f t="shared" si="2"/>
        <v>0</v>
      </c>
      <c r="H25" s="23"/>
    </row>
    <row r="26" spans="1:8">
      <c r="A26" s="1">
        <v>5</v>
      </c>
      <c r="B26" s="6" t="s">
        <v>50</v>
      </c>
      <c r="C26" s="11" t="s">
        <v>55</v>
      </c>
      <c r="D26" s="8" t="s">
        <v>9</v>
      </c>
      <c r="E26" s="27"/>
      <c r="F26" s="24">
        <v>3</v>
      </c>
      <c r="G26" s="25">
        <f t="shared" si="2"/>
        <v>0</v>
      </c>
      <c r="H26" s="23"/>
    </row>
    <row r="27" spans="1:8">
      <c r="A27" s="9" t="s">
        <v>22</v>
      </c>
      <c r="B27" s="16" t="s">
        <v>23</v>
      </c>
      <c r="C27" s="17"/>
      <c r="D27" s="17"/>
      <c r="E27" s="17"/>
      <c r="F27" s="17"/>
      <c r="G27" s="17"/>
      <c r="H27" s="18"/>
    </row>
    <row r="28" spans="1:8">
      <c r="A28" s="5">
        <v>1</v>
      </c>
      <c r="B28" s="6" t="s">
        <v>36</v>
      </c>
      <c r="C28" s="7" t="s">
        <v>59</v>
      </c>
      <c r="D28" s="8" t="s">
        <v>9</v>
      </c>
      <c r="E28" s="27"/>
      <c r="F28" s="8">
        <v>2</v>
      </c>
      <c r="G28" s="25">
        <f>E28*F28</f>
        <v>0</v>
      </c>
      <c r="H28" s="23"/>
    </row>
    <row r="29" spans="1:8">
      <c r="A29" s="9" t="s">
        <v>24</v>
      </c>
      <c r="B29" s="16" t="s">
        <v>58</v>
      </c>
      <c r="C29" s="17"/>
      <c r="D29" s="17"/>
      <c r="E29" s="17"/>
      <c r="F29" s="17"/>
      <c r="G29" s="17"/>
      <c r="H29" s="17"/>
    </row>
    <row r="30" spans="1:8">
      <c r="A30" s="5">
        <v>1</v>
      </c>
      <c r="B30" s="6" t="s">
        <v>36</v>
      </c>
      <c r="C30" s="7" t="s">
        <v>60</v>
      </c>
      <c r="D30" s="8" t="s">
        <v>9</v>
      </c>
      <c r="E30" s="27"/>
      <c r="F30" s="8">
        <v>2</v>
      </c>
      <c r="G30" s="25">
        <f>E30*F30</f>
        <v>0</v>
      </c>
      <c r="H30" s="23"/>
    </row>
    <row r="31" spans="1:8">
      <c r="A31" s="9" t="s">
        <v>27</v>
      </c>
      <c r="B31" s="16" t="s">
        <v>25</v>
      </c>
      <c r="C31" s="17"/>
      <c r="D31" s="17"/>
      <c r="E31" s="17"/>
      <c r="F31" s="17"/>
      <c r="G31" s="17"/>
      <c r="H31" s="17"/>
    </row>
    <row r="32" spans="1:8">
      <c r="A32" s="5">
        <v>1</v>
      </c>
      <c r="B32" s="6" t="s">
        <v>36</v>
      </c>
      <c r="C32" s="11" t="s">
        <v>61</v>
      </c>
      <c r="D32" s="8" t="s">
        <v>9</v>
      </c>
      <c r="E32" s="27"/>
      <c r="F32" s="24">
        <v>1</v>
      </c>
      <c r="G32" s="25">
        <f>E32*F32</f>
        <v>0</v>
      </c>
      <c r="H32" s="23"/>
    </row>
    <row r="33" spans="1:8">
      <c r="A33" s="9" t="s">
        <v>28</v>
      </c>
      <c r="B33" s="16" t="s">
        <v>26</v>
      </c>
      <c r="C33" s="17"/>
      <c r="D33" s="17"/>
      <c r="E33" s="17"/>
      <c r="F33" s="17"/>
      <c r="G33" s="17"/>
      <c r="H33" s="17"/>
    </row>
    <row r="34" spans="1:8">
      <c r="A34" s="1">
        <v>1</v>
      </c>
      <c r="B34" s="6" t="s">
        <v>36</v>
      </c>
      <c r="C34" s="11" t="s">
        <v>69</v>
      </c>
      <c r="D34" s="8" t="s">
        <v>9</v>
      </c>
      <c r="E34" s="27"/>
      <c r="F34" s="24">
        <v>2</v>
      </c>
      <c r="G34" s="25">
        <f>E34*F34</f>
        <v>0</v>
      </c>
      <c r="H34" s="23"/>
    </row>
    <row r="35" spans="1:8">
      <c r="A35" s="5">
        <v>2</v>
      </c>
      <c r="B35" s="6" t="s">
        <v>40</v>
      </c>
      <c r="C35" s="11" t="s">
        <v>70</v>
      </c>
      <c r="D35" s="8" t="s">
        <v>9</v>
      </c>
      <c r="E35" s="27"/>
      <c r="F35" s="24">
        <v>1</v>
      </c>
      <c r="G35" s="25">
        <f t="shared" ref="G35:G42" si="3">E35*F35</f>
        <v>0</v>
      </c>
      <c r="H35" s="23"/>
    </row>
    <row r="36" spans="1:8">
      <c r="A36" s="5">
        <v>3</v>
      </c>
      <c r="B36" s="6" t="s">
        <v>62</v>
      </c>
      <c r="C36" s="11" t="s">
        <v>71</v>
      </c>
      <c r="D36" s="8" t="s">
        <v>9</v>
      </c>
      <c r="E36" s="27"/>
      <c r="F36" s="24">
        <v>16</v>
      </c>
      <c r="G36" s="25">
        <f t="shared" si="3"/>
        <v>0</v>
      </c>
      <c r="H36" s="23"/>
    </row>
    <row r="37" spans="1:8" ht="15" customHeight="1">
      <c r="A37" s="1">
        <v>4</v>
      </c>
      <c r="B37" s="6" t="s">
        <v>63</v>
      </c>
      <c r="C37" s="11" t="s">
        <v>72</v>
      </c>
      <c r="D37" s="8" t="s">
        <v>9</v>
      </c>
      <c r="E37" s="27"/>
      <c r="F37" s="24">
        <v>1</v>
      </c>
      <c r="G37" s="25">
        <f t="shared" si="3"/>
        <v>0</v>
      </c>
      <c r="H37" s="23"/>
    </row>
    <row r="38" spans="1:8" ht="15" customHeight="1">
      <c r="A38" s="5">
        <v>5</v>
      </c>
      <c r="B38" s="6" t="s">
        <v>64</v>
      </c>
      <c r="C38" s="11" t="s">
        <v>73</v>
      </c>
      <c r="D38" s="8" t="s">
        <v>9</v>
      </c>
      <c r="E38" s="27"/>
      <c r="F38" s="24">
        <v>1</v>
      </c>
      <c r="G38" s="25">
        <f t="shared" si="3"/>
        <v>0</v>
      </c>
      <c r="H38" s="23"/>
    </row>
    <row r="39" spans="1:8" ht="15" customHeight="1">
      <c r="A39" s="5">
        <v>6</v>
      </c>
      <c r="B39" s="6" t="s">
        <v>65</v>
      </c>
      <c r="C39" s="11" t="s">
        <v>74</v>
      </c>
      <c r="D39" s="8" t="s">
        <v>9</v>
      </c>
      <c r="E39" s="27"/>
      <c r="F39" s="24">
        <v>1</v>
      </c>
      <c r="G39" s="25">
        <f t="shared" si="3"/>
        <v>0</v>
      </c>
      <c r="H39" s="23"/>
    </row>
    <row r="40" spans="1:8" ht="15" customHeight="1">
      <c r="A40" s="1">
        <v>7</v>
      </c>
      <c r="B40" s="6" t="s">
        <v>66</v>
      </c>
      <c r="C40" s="11" t="s">
        <v>75</v>
      </c>
      <c r="D40" s="8" t="s">
        <v>9</v>
      </c>
      <c r="E40" s="27"/>
      <c r="F40" s="24">
        <v>1</v>
      </c>
      <c r="G40" s="25">
        <f t="shared" si="3"/>
        <v>0</v>
      </c>
      <c r="H40" s="23"/>
    </row>
    <row r="41" spans="1:8">
      <c r="A41" s="5">
        <v>8</v>
      </c>
      <c r="B41" s="6" t="s">
        <v>67</v>
      </c>
      <c r="C41" s="11" t="s">
        <v>76</v>
      </c>
      <c r="D41" s="8" t="s">
        <v>9</v>
      </c>
      <c r="E41" s="27"/>
      <c r="F41" s="24">
        <v>1</v>
      </c>
      <c r="G41" s="25">
        <f t="shared" si="3"/>
        <v>0</v>
      </c>
      <c r="H41" s="23"/>
    </row>
    <row r="42" spans="1:8">
      <c r="A42" s="5">
        <v>9</v>
      </c>
      <c r="B42" s="6" t="s">
        <v>68</v>
      </c>
      <c r="C42" s="11" t="s">
        <v>77</v>
      </c>
      <c r="D42" s="8" t="s">
        <v>9</v>
      </c>
      <c r="E42" s="27"/>
      <c r="F42" s="24">
        <v>1</v>
      </c>
      <c r="G42" s="25">
        <f t="shared" si="3"/>
        <v>0</v>
      </c>
      <c r="H42" s="23"/>
    </row>
    <row r="43" spans="1:8">
      <c r="A43" s="9" t="s">
        <v>78</v>
      </c>
      <c r="B43" s="16" t="s">
        <v>29</v>
      </c>
      <c r="C43" s="17"/>
      <c r="D43" s="17"/>
      <c r="E43" s="17"/>
      <c r="F43" s="17"/>
      <c r="G43" s="17"/>
      <c r="H43" s="18"/>
    </row>
    <row r="44" spans="1:8">
      <c r="A44" s="1">
        <v>1</v>
      </c>
      <c r="B44" s="6" t="s">
        <v>36</v>
      </c>
      <c r="C44" s="11" t="s">
        <v>79</v>
      </c>
      <c r="D44" s="8" t="s">
        <v>9</v>
      </c>
      <c r="E44" s="27"/>
      <c r="F44" s="24">
        <v>2</v>
      </c>
      <c r="G44" s="25">
        <f>E44*F44</f>
        <v>0</v>
      </c>
      <c r="H44" s="23"/>
    </row>
    <row r="45" spans="1:8">
      <c r="A45" s="5">
        <v>2</v>
      </c>
      <c r="B45" s="6" t="s">
        <v>40</v>
      </c>
      <c r="C45" s="11" t="s">
        <v>80</v>
      </c>
      <c r="D45" s="8" t="s">
        <v>9</v>
      </c>
      <c r="E45" s="27"/>
      <c r="F45" s="24">
        <v>4</v>
      </c>
      <c r="G45" s="25">
        <f>E45*F45</f>
        <v>0</v>
      </c>
      <c r="H45" s="23"/>
    </row>
    <row r="46" spans="1:8">
      <c r="G46" s="26">
        <f>SUM(G5,G6,G7,G9,G10,G12,G13,G15,G17,G18,G19,G20,G22:G26,G28,G30,G32,G34:G42,G44,G45)</f>
        <v>0</v>
      </c>
      <c r="H46" s="28">
        <f>SUM(H5,H6,H7,H9,H10,H12,H13,H15,H17,H18,H19,H20,H22,H23,H24,H25,H26,H28,H30,H32,H34,H35,H36,H37,H38,H39,H40,H41,H42,H44,H45)/31</f>
        <v>0</v>
      </c>
    </row>
  </sheetData>
  <sheetProtection password="CF47" sheet="1" objects="1" scenarios="1"/>
  <mergeCells count="18">
    <mergeCell ref="B27:H27"/>
    <mergeCell ref="B31:H31"/>
    <mergeCell ref="B33:H33"/>
    <mergeCell ref="B43:H43"/>
    <mergeCell ref="B29:H29"/>
    <mergeCell ref="B11:H11"/>
    <mergeCell ref="B14:H14"/>
    <mergeCell ref="B16:H16"/>
    <mergeCell ref="B21:H21"/>
    <mergeCell ref="H2:H3"/>
    <mergeCell ref="B4:H4"/>
    <mergeCell ref="B8:H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 Kapusta</dc:creator>
  <cp:lastModifiedBy>Albert Mądry</cp:lastModifiedBy>
  <dcterms:created xsi:type="dcterms:W3CDTF">2022-04-05T05:35:25Z</dcterms:created>
  <dcterms:modified xsi:type="dcterms:W3CDTF">2022-04-22T10:25:01Z</dcterms:modified>
</cp:coreProperties>
</file>